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1520" windowHeight="8532"/>
  </bookViews>
  <sheets>
    <sheet name="Step 0 - Introduktion" sheetId="4" r:id="rId1"/>
    <sheet name="Step 1 - Brugstid" sheetId="1" r:id="rId2"/>
    <sheet name="Step 2 - Gevinst" sheetId="5" r:id="rId3"/>
  </sheets>
  <definedNames>
    <definedName name="hej">'Step 1 - Brugstid'!$S$8:$S$17</definedName>
  </definedNames>
  <calcPr calcId="145621"/>
</workbook>
</file>

<file path=xl/calcChain.xml><?xml version="1.0" encoding="utf-8"?>
<calcChain xmlns="http://schemas.openxmlformats.org/spreadsheetml/2006/main">
  <c r="D11" i="5" l="1"/>
  <c r="G16" i="1" l="1"/>
  <c r="N14" i="1"/>
  <c r="K14" i="1"/>
  <c r="H14" i="1"/>
  <c r="E14" i="1" l="1"/>
  <c r="D16" i="1"/>
  <c r="D18" i="1" s="1"/>
  <c r="D14" i="5" l="1"/>
  <c r="D15" i="5" s="1"/>
  <c r="D21" i="5" s="1"/>
  <c r="D22" i="5" s="1"/>
</calcChain>
</file>

<file path=xl/sharedStrings.xml><?xml version="1.0" encoding="utf-8"?>
<sst xmlns="http://schemas.openxmlformats.org/spreadsheetml/2006/main" count="86" uniqueCount="77">
  <si>
    <t>Kategori</t>
  </si>
  <si>
    <t>I</t>
  </si>
  <si>
    <t>II</t>
  </si>
  <si>
    <t>III</t>
  </si>
  <si>
    <t>IV</t>
  </si>
  <si>
    <t>Temperatur</t>
  </si>
  <si>
    <t>Belysningsstyrke</t>
  </si>
  <si>
    <t>TOTALVÆRDI &amp; INDEKLIMA</t>
  </si>
  <si>
    <t>Step 1 - Brugstid</t>
  </si>
  <si>
    <t>Udfyld:</t>
  </si>
  <si>
    <t>Output:</t>
  </si>
  <si>
    <t xml:space="preserve">Udfyld: </t>
  </si>
  <si>
    <t xml:space="preserve">Output: </t>
  </si>
  <si>
    <t>FORMÅL</t>
  </si>
  <si>
    <t>STRUKTUR OG ANVENDELSE</t>
  </si>
  <si>
    <t>STEP 1 - BRUGSTID</t>
  </si>
  <si>
    <t>STEP 2 - GEVINST</t>
  </si>
  <si>
    <t>Antal medarbejdere</t>
  </si>
  <si>
    <t>Gennemsnitlig årlig løn pr. medarbejder</t>
  </si>
  <si>
    <t>kr.</t>
  </si>
  <si>
    <t>stk.</t>
  </si>
  <si>
    <t>Virksomheds/kontor oplysninger</t>
  </si>
  <si>
    <t>Mulig gevinst ved indeklimaoptimering</t>
  </si>
  <si>
    <t>Beregnede nuværende årlige udgifter til medarbejdere</t>
  </si>
  <si>
    <r>
      <t>m</t>
    </r>
    <r>
      <rPr>
        <vertAlign val="superscript"/>
        <sz val="11"/>
        <color theme="0"/>
        <rFont val="Calibri Light"/>
        <family val="2"/>
      </rPr>
      <t>2</t>
    </r>
  </si>
  <si>
    <t>Årlig udgiftsbesparelse/øget omsætning</t>
  </si>
  <si>
    <t>Kontorets størrelse</t>
  </si>
  <si>
    <t>år</t>
  </si>
  <si>
    <t>Belåningsmulighed</t>
  </si>
  <si>
    <r>
      <t>Investering pr. m</t>
    </r>
    <r>
      <rPr>
        <vertAlign val="superscript"/>
        <sz val="11"/>
        <color theme="0"/>
        <rFont val="Calibri Light"/>
        <family val="2"/>
      </rPr>
      <t>2</t>
    </r>
  </si>
  <si>
    <r>
      <t>kr/m</t>
    </r>
    <r>
      <rPr>
        <b/>
        <vertAlign val="superscript"/>
        <sz val="11"/>
        <color theme="0"/>
        <rFont val="Calibri Light"/>
        <family val="2"/>
      </rPr>
      <t>2</t>
    </r>
  </si>
  <si>
    <t>UDFYLD KUN DE HVIDE FELTER</t>
  </si>
  <si>
    <t>Forrentning på lån</t>
  </si>
  <si>
    <t>Løbetid for lån</t>
  </si>
  <si>
    <t>Investeringsmulighed</t>
  </si>
  <si>
    <r>
      <t xml:space="preserve">21-23 </t>
    </r>
    <r>
      <rPr>
        <vertAlign val="superscript"/>
        <sz val="11"/>
        <color theme="0"/>
        <rFont val="Calibri Light"/>
        <family val="2"/>
      </rPr>
      <t>o</t>
    </r>
    <r>
      <rPr>
        <sz val="11"/>
        <color theme="0"/>
        <rFont val="Calibri Light"/>
        <family val="2"/>
      </rPr>
      <t>C</t>
    </r>
  </si>
  <si>
    <r>
      <t xml:space="preserve">20-21 </t>
    </r>
    <r>
      <rPr>
        <vertAlign val="superscript"/>
        <sz val="11"/>
        <color theme="0"/>
        <rFont val="Calibri Light"/>
        <family val="2"/>
      </rPr>
      <t>o</t>
    </r>
    <r>
      <rPr>
        <sz val="11"/>
        <color theme="0"/>
        <rFont val="Calibri Light"/>
        <family val="2"/>
      </rPr>
      <t xml:space="preserve">C 23-24 </t>
    </r>
    <r>
      <rPr>
        <vertAlign val="superscript"/>
        <sz val="11"/>
        <color theme="0"/>
        <rFont val="Calibri Light"/>
        <family val="2"/>
      </rPr>
      <t>o</t>
    </r>
    <r>
      <rPr>
        <sz val="11"/>
        <color theme="0"/>
        <rFont val="Calibri Light"/>
        <family val="2"/>
      </rPr>
      <t>C</t>
    </r>
  </si>
  <si>
    <r>
      <t xml:space="preserve">19-20 </t>
    </r>
    <r>
      <rPr>
        <vertAlign val="superscript"/>
        <sz val="11"/>
        <color theme="0"/>
        <rFont val="Calibri Light"/>
        <family val="2"/>
      </rPr>
      <t>o</t>
    </r>
    <r>
      <rPr>
        <sz val="11"/>
        <color theme="0"/>
        <rFont val="Calibri Light"/>
        <family val="2"/>
      </rPr>
      <t xml:space="preserve">C 24-25 </t>
    </r>
    <r>
      <rPr>
        <vertAlign val="superscript"/>
        <sz val="11"/>
        <color theme="0"/>
        <rFont val="Calibri Light"/>
        <family val="2"/>
      </rPr>
      <t>o</t>
    </r>
    <r>
      <rPr>
        <sz val="11"/>
        <color theme="0"/>
        <rFont val="Calibri Light"/>
        <family val="2"/>
      </rPr>
      <t>C</t>
    </r>
  </si>
  <si>
    <r>
      <t xml:space="preserve">18-19 </t>
    </r>
    <r>
      <rPr>
        <vertAlign val="superscript"/>
        <sz val="11"/>
        <color theme="0"/>
        <rFont val="Calibri Light"/>
        <family val="2"/>
      </rPr>
      <t>o</t>
    </r>
    <r>
      <rPr>
        <sz val="11"/>
        <color theme="0"/>
        <rFont val="Calibri Light"/>
        <family val="2"/>
      </rPr>
      <t xml:space="preserve">C 25-26 </t>
    </r>
    <r>
      <rPr>
        <vertAlign val="superscript"/>
        <sz val="11"/>
        <color theme="0"/>
        <rFont val="Calibri Light"/>
        <family val="2"/>
      </rPr>
      <t>o</t>
    </r>
    <r>
      <rPr>
        <sz val="11"/>
        <color theme="0"/>
        <rFont val="Calibri Light"/>
        <family val="2"/>
      </rPr>
      <t>C</t>
    </r>
  </si>
  <si>
    <t>SUM</t>
  </si>
  <si>
    <t>700 - 1000 ppm</t>
  </si>
  <si>
    <t>1000-1500 ppm</t>
  </si>
  <si>
    <t>1500-2000 ppm</t>
  </si>
  <si>
    <r>
      <t>CO</t>
    </r>
    <r>
      <rPr>
        <vertAlign val="subscript"/>
        <sz val="11"/>
        <color theme="1"/>
        <rFont val="Calibri Light"/>
        <family val="2"/>
      </rPr>
      <t>2</t>
    </r>
    <r>
      <rPr>
        <sz val="11"/>
        <color theme="1"/>
        <rFont val="Calibri Light"/>
        <family val="2"/>
      </rPr>
      <t>-koncentration</t>
    </r>
  </si>
  <si>
    <r>
      <t>CO</t>
    </r>
    <r>
      <rPr>
        <b/>
        <vertAlign val="subscript"/>
        <sz val="11"/>
        <color rgb="FF1DAAD2"/>
        <rFont val="Calibri Light"/>
        <family val="2"/>
      </rPr>
      <t>2</t>
    </r>
    <r>
      <rPr>
        <b/>
        <sz val="11"/>
        <color rgb="FF1DAAD2"/>
        <rFont val="Calibri Light"/>
        <family val="2"/>
      </rPr>
      <t>-koncentration</t>
    </r>
  </si>
  <si>
    <t>300 - 400 lux</t>
  </si>
  <si>
    <t>200 - 300 lux</t>
  </si>
  <si>
    <t>&gt;500 lux</t>
  </si>
  <si>
    <t>400 - 500 lux</t>
  </si>
  <si>
    <t>&lt; 200 lux</t>
  </si>
  <si>
    <t>Indeklima oplysninger</t>
  </si>
  <si>
    <t>Baseret på "Ventilation and Performance in Office Work". Olli Seppänen, William J Fisk, QH Lei.  2006.</t>
  </si>
  <si>
    <t>Baseret på "Effect of Temperature on Task Performance in Office Environment". Olli Seppänen, William J Fisk, QH Lei. 2006.</t>
  </si>
  <si>
    <t>Lydtrykniveau</t>
  </si>
  <si>
    <t>Udfyld virksomhedens/kontorets antal medarbejdere og den gennemsnitlige årlige løn pr. medarbejder. Udfyld yderligere virksomhedens/kontorets størrelse samt forrentningen og løbetiden for et eventuelt lån.</t>
  </si>
  <si>
    <t>Beregningsværktøj, Forår 2017</t>
  </si>
  <si>
    <t>Uden for kategori</t>
  </si>
  <si>
    <r>
      <t xml:space="preserve">Værktøjet består af 2 ark: </t>
    </r>
    <r>
      <rPr>
        <i/>
        <sz val="11"/>
        <color theme="1"/>
        <rFont val="Calibri Light"/>
        <family val="2"/>
      </rPr>
      <t>Step 1 - Brugstid</t>
    </r>
    <r>
      <rPr>
        <sz val="11"/>
        <color theme="1"/>
        <rFont val="Calibri Light"/>
        <family val="2"/>
      </rPr>
      <t xml:space="preserve"> og </t>
    </r>
    <r>
      <rPr>
        <i/>
        <sz val="11"/>
        <color theme="1"/>
        <rFont val="Calibri Light"/>
        <family val="2"/>
      </rPr>
      <t>Step 2 - Gevinst.</t>
    </r>
  </si>
  <si>
    <t>Step 2 - Gevinst</t>
  </si>
  <si>
    <t xml:space="preserve">Brugeren udfylder hvor stor en (estimeret) andel de forskellige kategorier gælder for bygningens samlede brugstid inden for hver parameter. Summen af den samlede brugstid inden for hver parameter skal således være 100%.  Kategori I er den bedste og Kategori IV er den dårligste. Desuden er der en "Uden for kategori". </t>
  </si>
  <si>
    <t xml:space="preserve">Udfyld hvor stor en (estimeret) andel de forskellige kategorier gælder for bygningens samlede brugstid inden for hver parameter. Summen af den samlede brugstid inden for hver parameter skal være 100%.  </t>
  </si>
  <si>
    <t>Brugeren udfylder antallet af medarbejdere i virksomheden/kontoret og den gennemsnitlige årlige løn pr. medarbejder. Brugeren kan yderligere udfylde virksomhedens/kontorets størrelse samt forrentningen og løbetiden af et eventuelt lån.</t>
  </si>
  <si>
    <t>&lt;45 dB(A)</t>
  </si>
  <si>
    <t>45-65 db(A)</t>
  </si>
  <si>
    <t>65-85 db(A)</t>
  </si>
  <si>
    <t>85-100 dB(A)</t>
  </si>
  <si>
    <t>100 dB(A) &gt;</t>
  </si>
  <si>
    <t xml:space="preserve">Værktøjet udregner den mulige øgede årlige omsætning for virksomheden/kontoret samt en investeringsmulighed pr. kvm. kontor, baseret på den øgede årlige omsætning. </t>
  </si>
  <si>
    <t xml:space="preserve">Formålet med beregningsværktøjet er at skabe et nemt og anvendeligt værktøj til at estimere, hvor stor en præstationsforøgelse der er mulighed for ved en indeklimaforbedring. Værktøjet tager udgangspunkt i kontorbygninger. </t>
  </si>
  <si>
    <t>Værktøjet angiver hvor stor en præstationsforøgelse der er mulighed for, for hver parameter.</t>
  </si>
  <si>
    <t>Mulig præstations-forøgelse</t>
  </si>
  <si>
    <t>Størst mulige præstations-forøgelse</t>
  </si>
  <si>
    <t>Udregnede præstationsforøgelse</t>
  </si>
  <si>
    <t>&gt; 2000 ppm</t>
  </si>
  <si>
    <t>&lt; 700 ppm</t>
  </si>
  <si>
    <r>
      <t xml:space="preserve">&lt;18 </t>
    </r>
    <r>
      <rPr>
        <vertAlign val="superscript"/>
        <sz val="11"/>
        <color theme="0"/>
        <rFont val="Calibri Light"/>
        <family val="2"/>
      </rPr>
      <t>o</t>
    </r>
    <r>
      <rPr>
        <sz val="11"/>
        <color theme="0"/>
        <rFont val="Calibri Light"/>
        <family val="2"/>
      </rPr>
      <t xml:space="preserve">C &gt;26 </t>
    </r>
    <r>
      <rPr>
        <vertAlign val="superscript"/>
        <sz val="11"/>
        <color theme="0"/>
        <rFont val="Calibri Light"/>
        <family val="2"/>
      </rPr>
      <t>o</t>
    </r>
    <r>
      <rPr>
        <sz val="11"/>
        <color theme="0"/>
        <rFont val="Calibri Light"/>
        <family val="2"/>
      </rPr>
      <t xml:space="preserve">C </t>
    </r>
  </si>
  <si>
    <t>SAMMENHÆNGE MED PRÆSTATION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</si>
</sst>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21" x14ac:knownFonts="1">
    <font>
      <sz val="11"/>
      <color theme="1"/>
      <name val="Calibri"/>
      <family val="2"/>
      <scheme val="minor"/>
    </font>
    <font>
      <sz val="11"/>
      <color theme="1"/>
      <name val="Calibri"/>
      <family val="2"/>
      <scheme val="minor"/>
    </font>
    <font>
      <sz val="11"/>
      <color theme="1"/>
      <name val="Calibri Light"/>
      <family val="2"/>
    </font>
    <font>
      <b/>
      <sz val="11"/>
      <color theme="1"/>
      <name val="Calibri Light"/>
      <family val="2"/>
    </font>
    <font>
      <i/>
      <sz val="11"/>
      <color theme="1"/>
      <name val="Calibri Light"/>
      <family val="2"/>
    </font>
    <font>
      <b/>
      <sz val="11"/>
      <color theme="0"/>
      <name val="Calibri Light"/>
      <family val="2"/>
    </font>
    <font>
      <i/>
      <sz val="10"/>
      <color theme="0"/>
      <name val="Calibri Light"/>
      <family val="2"/>
    </font>
    <font>
      <b/>
      <sz val="11"/>
      <color rgb="FF1DAAD2"/>
      <name val="Calibri Light"/>
      <family val="2"/>
    </font>
    <font>
      <sz val="11"/>
      <color theme="9"/>
      <name val="Calibri Light"/>
      <family val="2"/>
    </font>
    <font>
      <sz val="11"/>
      <color theme="0"/>
      <name val="Calibri Light"/>
      <family val="2"/>
    </font>
    <font>
      <u val="singleAccounting"/>
      <sz val="11"/>
      <color theme="0"/>
      <name val="Calibri Light"/>
      <family val="2"/>
    </font>
    <font>
      <b/>
      <u val="doubleAccounting"/>
      <sz val="11"/>
      <color theme="0"/>
      <name val="Calibri Light"/>
      <family val="2"/>
    </font>
    <font>
      <vertAlign val="superscript"/>
      <sz val="11"/>
      <color theme="0"/>
      <name val="Calibri Light"/>
      <family val="2"/>
    </font>
    <font>
      <b/>
      <vertAlign val="superscript"/>
      <sz val="11"/>
      <color theme="0"/>
      <name val="Calibri Light"/>
      <family val="2"/>
    </font>
    <font>
      <sz val="11"/>
      <name val="Calibri Light"/>
      <family val="2"/>
    </font>
    <font>
      <vertAlign val="subscript"/>
      <sz val="11"/>
      <color theme="1"/>
      <name val="Calibri Light"/>
      <family val="2"/>
    </font>
    <font>
      <b/>
      <vertAlign val="subscript"/>
      <sz val="11"/>
      <color rgb="FF1DAAD2"/>
      <name val="Calibri Light"/>
      <family val="2"/>
    </font>
    <font>
      <b/>
      <u val="double"/>
      <sz val="11"/>
      <color theme="0"/>
      <name val="Calibri Light"/>
      <family val="2"/>
    </font>
    <font>
      <b/>
      <u/>
      <sz val="11"/>
      <color theme="0"/>
      <name val="Calibri Light"/>
      <family val="2"/>
    </font>
    <font>
      <u/>
      <sz val="11"/>
      <color theme="1"/>
      <name val="Calibri Light"/>
      <family val="2"/>
    </font>
    <font>
      <b/>
      <sz val="11"/>
      <name val="Calibri Light"/>
      <family val="2"/>
    </font>
  </fonts>
  <fills count="4">
    <fill>
      <patternFill patternType="none"/>
    </fill>
    <fill>
      <patternFill patternType="gray125"/>
    </fill>
    <fill>
      <patternFill patternType="solid">
        <fgColor rgb="FF1DAAD2"/>
        <bgColor indexed="64"/>
      </patternFill>
    </fill>
    <fill>
      <patternFill patternType="solid">
        <fgColor theme="0" tint="-0.34998626667073579"/>
        <bgColor indexed="64"/>
      </patternFill>
    </fill>
  </fills>
  <borders count="31">
    <border>
      <left/>
      <right/>
      <top/>
      <bottom/>
      <diagonal/>
    </border>
    <border>
      <left/>
      <right/>
      <top/>
      <bottom style="medium">
        <color rgb="FF1DAAD2"/>
      </bottom>
      <diagonal/>
    </border>
    <border>
      <left/>
      <right/>
      <top/>
      <bottom style="thin">
        <color rgb="FF1DAAD2"/>
      </bottom>
      <diagonal/>
    </border>
    <border>
      <left/>
      <right/>
      <top style="thin">
        <color rgb="FF1DAAD2"/>
      </top>
      <bottom/>
      <diagonal/>
    </border>
    <border>
      <left/>
      <right/>
      <top style="thin">
        <color rgb="FF1DAAD2"/>
      </top>
      <bottom style="medium">
        <color rgb="FF1DAAD2"/>
      </bottom>
      <diagonal/>
    </border>
    <border>
      <left/>
      <right/>
      <top style="thin">
        <color rgb="FF1DAAD2"/>
      </top>
      <bottom style="thin">
        <color rgb="FF1DAAD2"/>
      </bottom>
      <diagonal/>
    </border>
    <border>
      <left style="thin">
        <color rgb="FF1DAAD2"/>
      </left>
      <right style="thin">
        <color rgb="FF1DAAD2"/>
      </right>
      <top style="thin">
        <color rgb="FF1DAAD2"/>
      </top>
      <bottom style="thin">
        <color rgb="FF1DAAD2"/>
      </bottom>
      <diagonal/>
    </border>
    <border>
      <left style="thin">
        <color rgb="FF1DAAD2"/>
      </left>
      <right/>
      <top style="thin">
        <color rgb="FF1DAAD2"/>
      </top>
      <bottom style="thin">
        <color rgb="FF1DAAD2"/>
      </bottom>
      <diagonal/>
    </border>
    <border>
      <left/>
      <right style="thin">
        <color rgb="FF1DAAD2"/>
      </right>
      <top style="thin">
        <color rgb="FF1DAAD2"/>
      </top>
      <bottom style="thin">
        <color rgb="FF1DAAD2"/>
      </bottom>
      <diagonal/>
    </border>
    <border>
      <left style="thin">
        <color rgb="FF1DAAD2"/>
      </left>
      <right style="thin">
        <color rgb="FF1DAAD2"/>
      </right>
      <top/>
      <bottom style="thin">
        <color rgb="FF1DAAD2"/>
      </bottom>
      <diagonal/>
    </border>
    <border>
      <left/>
      <right/>
      <top style="medium">
        <color rgb="FF1DAAD2"/>
      </top>
      <bottom/>
      <diagonal/>
    </border>
    <border>
      <left style="thin">
        <color rgb="FF1DAAD2"/>
      </left>
      <right/>
      <top/>
      <bottom style="thin">
        <color rgb="FF1DAAD2"/>
      </bottom>
      <diagonal/>
    </border>
    <border>
      <left style="thin">
        <color rgb="FF1DAAD2"/>
      </left>
      <right/>
      <top style="thin">
        <color theme="0"/>
      </top>
      <bottom style="thin">
        <color theme="0"/>
      </bottom>
      <diagonal/>
    </border>
    <border>
      <left/>
      <right style="thin">
        <color rgb="FF1DAAD2"/>
      </right>
      <top style="thin">
        <color theme="0"/>
      </top>
      <bottom style="thin">
        <color theme="0"/>
      </bottom>
      <diagonal/>
    </border>
    <border>
      <left/>
      <right/>
      <top style="thin">
        <color theme="0"/>
      </top>
      <bottom/>
      <diagonal/>
    </border>
    <border>
      <left style="thin">
        <color rgb="FF1DAAD2"/>
      </left>
      <right/>
      <top/>
      <bottom style="thin">
        <color theme="0"/>
      </bottom>
      <diagonal/>
    </border>
    <border>
      <left/>
      <right style="thin">
        <color rgb="FF1DAAD2"/>
      </right>
      <top/>
      <bottom style="thin">
        <color theme="0"/>
      </bottom>
      <diagonal/>
    </border>
    <border>
      <left/>
      <right/>
      <top/>
      <bottom style="thin">
        <color theme="0"/>
      </bottom>
      <diagonal/>
    </border>
    <border>
      <left/>
      <right/>
      <top style="thin">
        <color rgb="FF1DAAD2"/>
      </top>
      <bottom style="thin">
        <color theme="0"/>
      </bottom>
      <diagonal/>
    </border>
    <border>
      <left/>
      <right/>
      <top style="thin">
        <color theme="0"/>
      </top>
      <bottom style="thin">
        <color theme="0"/>
      </bottom>
      <diagonal/>
    </border>
    <border>
      <left style="thin">
        <color rgb="FF1DAAD2"/>
      </left>
      <right style="thin">
        <color rgb="FF1DAAD2"/>
      </right>
      <top style="thin">
        <color rgb="FF1DAAD2"/>
      </top>
      <bottom style="thin">
        <color theme="0"/>
      </bottom>
      <diagonal/>
    </border>
    <border>
      <left style="thin">
        <color rgb="FF1DAAD2"/>
      </left>
      <right style="thin">
        <color rgb="FF1DAAD2"/>
      </right>
      <top/>
      <bottom/>
      <diagonal/>
    </border>
    <border>
      <left style="thin">
        <color rgb="FF1DAAD2"/>
      </left>
      <right style="thin">
        <color rgb="FF1DAAD2"/>
      </right>
      <top style="thin">
        <color rgb="FF1DAAD2"/>
      </top>
      <bottom/>
      <diagonal/>
    </border>
    <border>
      <left style="thin">
        <color rgb="FF1DAAD2"/>
      </left>
      <right/>
      <top style="thin">
        <color rgb="FF1DAAD2"/>
      </top>
      <bottom/>
      <diagonal/>
    </border>
    <border>
      <left/>
      <right style="thin">
        <color rgb="FF1DAAD2"/>
      </right>
      <top style="thin">
        <color rgb="FF1DAAD2"/>
      </top>
      <bottom/>
      <diagonal/>
    </border>
    <border>
      <left/>
      <right style="thin">
        <color theme="0"/>
      </right>
      <top style="thin">
        <color theme="0"/>
      </top>
      <bottom style="thin">
        <color theme="0"/>
      </bottom>
      <diagonal/>
    </border>
    <border>
      <left style="thin">
        <color theme="0"/>
      </left>
      <right style="thin">
        <color rgb="FF1DAAD2"/>
      </right>
      <top style="thin">
        <color theme="0"/>
      </top>
      <bottom style="thin">
        <color theme="0"/>
      </bottom>
      <diagonal/>
    </border>
    <border>
      <left style="thin">
        <color rgb="FF1DAAD2"/>
      </left>
      <right style="thin">
        <color theme="0"/>
      </right>
      <top style="thin">
        <color theme="0"/>
      </top>
      <bottom style="thin">
        <color theme="0"/>
      </bottom>
      <diagonal/>
    </border>
    <border>
      <left/>
      <right style="thin">
        <color theme="0"/>
      </right>
      <top/>
      <bottom style="thin">
        <color theme="0"/>
      </bottom>
      <diagonal/>
    </border>
    <border>
      <left style="thin">
        <color rgb="FF1DAAD2"/>
      </left>
      <right style="thin">
        <color theme="0"/>
      </right>
      <top style="thin">
        <color theme="0"/>
      </top>
      <bottom style="thin">
        <color rgb="FF1DAAD2"/>
      </bottom>
      <diagonal/>
    </border>
    <border>
      <left style="thin">
        <color theme="0"/>
      </left>
      <right style="thin">
        <color rgb="FF1DAAD2"/>
      </right>
      <top style="thin">
        <color theme="0"/>
      </top>
      <bottom style="thin">
        <color rgb="FF1DAAD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 fillId="0" borderId="0" xfId="0" applyFont="1"/>
    <xf numFmtId="0" fontId="2" fillId="0" borderId="0" xfId="0" applyFont="1" applyAlignment="1">
      <alignment vertical="top"/>
    </xf>
    <xf numFmtId="0" fontId="2" fillId="0" borderId="0" xfId="0" applyFont="1" applyBorder="1"/>
    <xf numFmtId="0" fontId="2" fillId="0" borderId="0" xfId="0" applyFont="1" applyBorder="1" applyAlignment="1">
      <alignment wrapText="1"/>
    </xf>
    <xf numFmtId="0" fontId="2" fillId="0" borderId="0" xfId="0" applyFont="1" applyBorder="1" applyAlignment="1"/>
    <xf numFmtId="0" fontId="2" fillId="0" borderId="0" xfId="0" applyFont="1" applyBorder="1" applyAlignment="1">
      <alignment vertical="top"/>
    </xf>
    <xf numFmtId="0" fontId="2" fillId="0" borderId="1" xfId="0" applyFont="1" applyBorder="1"/>
    <xf numFmtId="0" fontId="2" fillId="0" borderId="2" xfId="0" applyFont="1" applyBorder="1"/>
    <xf numFmtId="0" fontId="8" fillId="0" borderId="0" xfId="0" applyFont="1"/>
    <xf numFmtId="0" fontId="7" fillId="0" borderId="4" xfId="0" applyFont="1" applyBorder="1"/>
    <xf numFmtId="0" fontId="2" fillId="0" borderId="4" xfId="0" applyFont="1" applyBorder="1"/>
    <xf numFmtId="0" fontId="7" fillId="0" borderId="4" xfId="0" applyFont="1" applyFill="1" applyBorder="1"/>
    <xf numFmtId="0" fontId="2" fillId="0" borderId="4" xfId="0" applyFont="1" applyFill="1" applyBorder="1" applyAlignment="1"/>
    <xf numFmtId="0" fontId="2" fillId="0" borderId="4" xfId="0" applyFont="1" applyFill="1" applyBorder="1" applyAlignment="1">
      <alignment horizontal="center"/>
    </xf>
    <xf numFmtId="0" fontId="2" fillId="0" borderId="4" xfId="0" applyFont="1" applyFill="1" applyBorder="1"/>
    <xf numFmtId="0" fontId="2" fillId="0" borderId="5" xfId="0" applyFont="1" applyBorder="1" applyAlignment="1">
      <alignment vertical="top"/>
    </xf>
    <xf numFmtId="9" fontId="2" fillId="0" borderId="0" xfId="2" applyFont="1"/>
    <xf numFmtId="164" fontId="2" fillId="0" borderId="0" xfId="1" applyNumberFormat="1" applyFont="1"/>
    <xf numFmtId="164" fontId="2" fillId="0" borderId="0" xfId="0" applyNumberFormat="1" applyFont="1"/>
    <xf numFmtId="0" fontId="6" fillId="0" borderId="0" xfId="0" applyFont="1" applyFill="1" applyBorder="1" applyAlignment="1"/>
    <xf numFmtId="1" fontId="2" fillId="0" borderId="0" xfId="0" applyNumberFormat="1" applyFont="1"/>
    <xf numFmtId="0" fontId="5" fillId="2" borderId="0" xfId="0" applyFont="1" applyFill="1" applyAlignment="1">
      <alignment vertical="center"/>
    </xf>
    <xf numFmtId="0" fontId="7" fillId="0" borderId="0" xfId="0" applyFont="1" applyBorder="1" applyAlignment="1"/>
    <xf numFmtId="164" fontId="2" fillId="0" borderId="0" xfId="1" applyNumberFormat="1" applyFont="1" applyBorder="1"/>
    <xf numFmtId="164" fontId="2" fillId="0" borderId="0" xfId="0" applyNumberFormat="1" applyFont="1" applyBorder="1"/>
    <xf numFmtId="164" fontId="11" fillId="2" borderId="0" xfId="0" applyNumberFormat="1" applyFont="1" applyFill="1" applyAlignment="1">
      <alignment vertical="center"/>
    </xf>
    <xf numFmtId="0" fontId="2" fillId="0" borderId="0" xfId="0" applyFont="1" applyBorder="1" applyAlignment="1">
      <alignment vertical="top"/>
    </xf>
    <xf numFmtId="0" fontId="2" fillId="0" borderId="0" xfId="0" applyFont="1" applyBorder="1" applyAlignment="1">
      <alignment wrapText="1"/>
    </xf>
    <xf numFmtId="0" fontId="9" fillId="2" borderId="20" xfId="0" applyFont="1" applyFill="1" applyBorder="1" applyAlignment="1">
      <alignment vertical="center"/>
    </xf>
    <xf numFmtId="0" fontId="9" fillId="2" borderId="18" xfId="0" applyFont="1" applyFill="1" applyBorder="1" applyAlignment="1">
      <alignment vertical="center"/>
    </xf>
    <xf numFmtId="164" fontId="10" fillId="2" borderId="14" xfId="0" applyNumberFormat="1" applyFont="1" applyFill="1" applyBorder="1" applyAlignment="1" applyProtection="1">
      <alignment vertical="center"/>
      <protection hidden="1"/>
    </xf>
    <xf numFmtId="164" fontId="11" fillId="2" borderId="14" xfId="0" applyNumberFormat="1" applyFont="1" applyFill="1" applyBorder="1" applyAlignment="1">
      <alignment vertical="center"/>
    </xf>
    <xf numFmtId="164" fontId="9" fillId="2" borderId="19" xfId="1" applyNumberFormat="1" applyFont="1" applyFill="1" applyBorder="1" applyAlignment="1">
      <alignment vertical="center"/>
    </xf>
    <xf numFmtId="0" fontId="7" fillId="0" borderId="6" xfId="0" applyFont="1" applyBorder="1"/>
    <xf numFmtId="0" fontId="9" fillId="2" borderId="25" xfId="0" applyFont="1" applyFill="1" applyBorder="1" applyAlignment="1">
      <alignment vertical="center"/>
    </xf>
    <xf numFmtId="0" fontId="5" fillId="2" borderId="12" xfId="0" applyFont="1" applyFill="1" applyBorder="1" applyAlignment="1">
      <alignment vertical="center"/>
    </xf>
    <xf numFmtId="0" fontId="5" fillId="2" borderId="11" xfId="0" applyFont="1" applyFill="1" applyBorder="1" applyAlignment="1">
      <alignment wrapText="1"/>
    </xf>
    <xf numFmtId="0" fontId="2" fillId="0" borderId="5" xfId="0" applyFont="1" applyBorder="1"/>
    <xf numFmtId="0" fontId="7" fillId="0" borderId="0" xfId="0" applyFont="1" applyFill="1" applyBorder="1" applyAlignment="1">
      <alignment horizontal="center"/>
    </xf>
    <xf numFmtId="0" fontId="9" fillId="2" borderId="25" xfId="0" applyFont="1" applyFill="1" applyBorder="1" applyAlignment="1">
      <alignment vertical="center" wrapText="1"/>
    </xf>
    <xf numFmtId="0" fontId="5" fillId="2" borderId="7" xfId="0" applyFont="1" applyFill="1" applyBorder="1" applyAlignment="1">
      <alignment wrapText="1"/>
    </xf>
    <xf numFmtId="0" fontId="5" fillId="2" borderId="5" xfId="0" applyFont="1" applyFill="1" applyBorder="1" applyAlignment="1">
      <alignment wrapText="1"/>
    </xf>
    <xf numFmtId="0" fontId="19" fillId="0" borderId="5" xfId="0" applyFont="1" applyBorder="1"/>
    <xf numFmtId="0" fontId="5" fillId="0" borderId="21" xfId="0" applyFont="1" applyFill="1" applyBorder="1" applyAlignment="1">
      <alignment wrapText="1"/>
    </xf>
    <xf numFmtId="0" fontId="2" fillId="0" borderId="0" xfId="0" applyFont="1" applyFill="1" applyBorder="1"/>
    <xf numFmtId="9" fontId="9" fillId="2" borderId="5" xfId="0" applyNumberFormat="1" applyFont="1" applyFill="1" applyBorder="1"/>
    <xf numFmtId="0" fontId="3" fillId="0" borderId="1" xfId="0" applyFont="1" applyBorder="1"/>
    <xf numFmtId="0" fontId="2" fillId="2" borderId="2" xfId="0" applyFont="1" applyFill="1" applyBorder="1"/>
    <xf numFmtId="0" fontId="9" fillId="0" borderId="0" xfId="0" applyFont="1" applyFill="1" applyBorder="1" applyAlignment="1">
      <alignment vertical="center"/>
    </xf>
    <xf numFmtId="0" fontId="7" fillId="0" borderId="2" xfId="0" applyFont="1" applyBorder="1" applyAlignment="1"/>
    <xf numFmtId="0" fontId="2" fillId="0" borderId="0" xfId="0" applyFont="1" applyFill="1" applyBorder="1" applyAlignment="1">
      <alignment vertical="top"/>
    </xf>
    <xf numFmtId="0" fontId="7" fillId="0" borderId="0" xfId="0" applyFont="1" applyFill="1" applyBorder="1"/>
    <xf numFmtId="0" fontId="5" fillId="0" borderId="0" xfId="0" applyFont="1" applyFill="1" applyBorder="1" applyAlignment="1">
      <alignment vertical="center"/>
    </xf>
    <xf numFmtId="9" fontId="2" fillId="0" borderId="0" xfId="2" applyFont="1" applyFill="1" applyBorder="1" applyAlignment="1">
      <alignment vertical="center"/>
    </xf>
    <xf numFmtId="0" fontId="9" fillId="0" borderId="0" xfId="0" applyFont="1" applyFill="1" applyBorder="1" applyAlignment="1">
      <alignment vertical="center" wrapText="1"/>
    </xf>
    <xf numFmtId="0" fontId="5" fillId="0" borderId="0" xfId="0" applyFont="1" applyFill="1" applyBorder="1" applyAlignment="1">
      <alignment wrapText="1"/>
    </xf>
    <xf numFmtId="9" fontId="9" fillId="0" borderId="0" xfId="0" applyNumberFormat="1" applyFont="1" applyFill="1" applyBorder="1"/>
    <xf numFmtId="0" fontId="19" fillId="0" borderId="0" xfId="0" applyFont="1" applyFill="1" applyBorder="1"/>
    <xf numFmtId="0" fontId="2" fillId="0" borderId="0" xfId="0" applyFont="1" applyFill="1" applyBorder="1" applyAlignment="1">
      <alignment horizontal="left" vertical="top" wrapText="1"/>
    </xf>
    <xf numFmtId="0" fontId="7" fillId="0" borderId="0" xfId="0" applyFont="1" applyFill="1" applyBorder="1" applyAlignment="1">
      <alignment horizontal="center" wrapText="1"/>
    </xf>
    <xf numFmtId="9"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2" fillId="0" borderId="1" xfId="0" applyFont="1" applyBorder="1" applyAlignment="1">
      <alignment vertical="top" wrapText="1"/>
    </xf>
    <xf numFmtId="0" fontId="7" fillId="0" borderId="7" xfId="0" applyFont="1" applyBorder="1"/>
    <xf numFmtId="0" fontId="5" fillId="2" borderId="15" xfId="0" applyFont="1" applyFill="1" applyBorder="1" applyAlignment="1">
      <alignment vertical="center"/>
    </xf>
    <xf numFmtId="0" fontId="9" fillId="2" borderId="28" xfId="0" applyFont="1" applyFill="1" applyBorder="1" applyAlignment="1">
      <alignment vertical="center"/>
    </xf>
    <xf numFmtId="0" fontId="5" fillId="0" borderId="21" xfId="0" applyFont="1" applyFill="1" applyBorder="1" applyAlignment="1">
      <alignment vertical="center"/>
    </xf>
    <xf numFmtId="0" fontId="2" fillId="0" borderId="9" xfId="0" applyFont="1" applyBorder="1"/>
    <xf numFmtId="0" fontId="7" fillId="0" borderId="6" xfId="0" applyFont="1" applyFill="1" applyBorder="1" applyAlignment="1">
      <alignment horizontal="center"/>
    </xf>
    <xf numFmtId="0" fontId="9" fillId="0" borderId="21" xfId="0" applyFont="1" applyFill="1" applyBorder="1" applyAlignment="1">
      <alignment vertical="center"/>
    </xf>
    <xf numFmtId="0" fontId="2" fillId="0" borderId="9" xfId="0" applyFont="1" applyFill="1" applyBorder="1"/>
    <xf numFmtId="0" fontId="2" fillId="0" borderId="6" xfId="0" applyFont="1" applyBorder="1"/>
    <xf numFmtId="0" fontId="2" fillId="0" borderId="21" xfId="0" applyFont="1" applyBorder="1"/>
    <xf numFmtId="0" fontId="2" fillId="0" borderId="22" xfId="0" applyFont="1" applyBorder="1"/>
    <xf numFmtId="0" fontId="14" fillId="3" borderId="27" xfId="0" applyFont="1" applyFill="1" applyBorder="1" applyAlignment="1">
      <alignment vertical="center"/>
    </xf>
    <xf numFmtId="9" fontId="14" fillId="3" borderId="26" xfId="2" applyFont="1" applyFill="1" applyBorder="1" applyAlignment="1">
      <alignment vertical="center"/>
    </xf>
    <xf numFmtId="0" fontId="14" fillId="3" borderId="29" xfId="0" applyFont="1" applyFill="1" applyBorder="1"/>
    <xf numFmtId="9" fontId="14" fillId="3" borderId="30" xfId="0" applyNumberFormat="1" applyFont="1" applyFill="1" applyBorder="1"/>
    <xf numFmtId="0" fontId="9" fillId="2" borderId="19" xfId="0" applyFont="1" applyFill="1" applyBorder="1" applyAlignment="1">
      <alignment vertical="center"/>
    </xf>
    <xf numFmtId="0" fontId="9" fillId="2" borderId="14" xfId="0" applyFont="1" applyFill="1" applyBorder="1" applyAlignment="1">
      <alignment vertical="center"/>
    </xf>
    <xf numFmtId="0" fontId="6" fillId="2" borderId="0" xfId="0" applyFont="1" applyFill="1" applyBorder="1" applyAlignment="1"/>
    <xf numFmtId="165" fontId="9" fillId="2" borderId="0" xfId="2" applyNumberFormat="1" applyFont="1" applyFill="1" applyAlignment="1">
      <alignment vertical="center"/>
    </xf>
    <xf numFmtId="0" fontId="9" fillId="2" borderId="17" xfId="0" applyFont="1" applyFill="1" applyBorder="1" applyAlignment="1">
      <alignment vertical="center"/>
    </xf>
    <xf numFmtId="0" fontId="5" fillId="2" borderId="0" xfId="0" applyFont="1" applyFill="1" applyBorder="1" applyAlignment="1"/>
    <xf numFmtId="0" fontId="5" fillId="0" borderId="0" xfId="0" applyFont="1" applyFill="1" applyBorder="1" applyAlignment="1"/>
    <xf numFmtId="9" fontId="2" fillId="0" borderId="2" xfId="2" applyFont="1" applyBorder="1" applyAlignment="1" applyProtection="1">
      <alignment vertical="center"/>
      <protection locked="0"/>
    </xf>
    <xf numFmtId="9" fontId="2" fillId="0" borderId="5" xfId="2" applyFont="1" applyBorder="1" applyAlignment="1" applyProtection="1">
      <alignment vertical="center"/>
      <protection locked="0"/>
    </xf>
    <xf numFmtId="0" fontId="2" fillId="0" borderId="7" xfId="0" applyFont="1" applyBorder="1" applyAlignment="1" applyProtection="1">
      <alignment vertical="center"/>
      <protection locked="0"/>
    </xf>
    <xf numFmtId="164" fontId="2" fillId="0" borderId="23" xfId="1" applyNumberFormat="1"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lignment horizontal="left" vertical="top" wrapText="1"/>
    </xf>
    <xf numFmtId="0" fontId="2" fillId="0" borderId="10" xfId="0" applyFont="1" applyBorder="1" applyAlignment="1">
      <alignment vertical="top" wrapText="1"/>
    </xf>
    <xf numFmtId="0" fontId="2" fillId="0" borderId="1" xfId="0" applyFont="1" applyBorder="1" applyAlignment="1">
      <alignment vertical="top" wrapText="1"/>
    </xf>
    <xf numFmtId="0" fontId="5" fillId="2" borderId="0" xfId="0" applyFont="1" applyFill="1" applyBorder="1"/>
    <xf numFmtId="0" fontId="6" fillId="2" borderId="0" xfId="0" applyFont="1" applyFill="1" applyBorder="1" applyAlignment="1"/>
    <xf numFmtId="0" fontId="2" fillId="0" borderId="3" xfId="0" applyFont="1" applyBorder="1" applyAlignment="1">
      <alignment vertical="top" wrapText="1"/>
    </xf>
    <xf numFmtId="0" fontId="2" fillId="0" borderId="0" xfId="0" applyFont="1" applyBorder="1" applyAlignment="1">
      <alignment vertical="top" wrapText="1"/>
    </xf>
    <xf numFmtId="0" fontId="7" fillId="0" borderId="2" xfId="0" applyFont="1" applyBorder="1"/>
    <xf numFmtId="0" fontId="2" fillId="0" borderId="0" xfId="0" applyFont="1" applyBorder="1" applyAlignment="1">
      <alignment vertical="top"/>
    </xf>
    <xf numFmtId="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 fillId="0" borderId="5" xfId="0" applyFont="1" applyBorder="1" applyAlignment="1">
      <alignment horizontal="left" vertical="top" wrapText="1"/>
    </xf>
    <xf numFmtId="0" fontId="5" fillId="2" borderId="0" xfId="0" applyFont="1" applyFill="1" applyBorder="1" applyAlignment="1">
      <alignment horizontal="left"/>
    </xf>
    <xf numFmtId="0" fontId="7" fillId="0" borderId="3" xfId="0" applyFont="1" applyBorder="1" applyAlignment="1">
      <alignment horizontal="center"/>
    </xf>
    <xf numFmtId="0" fontId="7" fillId="0" borderId="5" xfId="0" applyFont="1" applyBorder="1" applyAlignment="1">
      <alignment horizontal="center"/>
    </xf>
    <xf numFmtId="165" fontId="17" fillId="2" borderId="5" xfId="0" applyNumberFormat="1" applyFont="1" applyFill="1" applyBorder="1" applyAlignment="1">
      <alignment horizontal="center" vertical="center"/>
    </xf>
    <xf numFmtId="0" fontId="20" fillId="3" borderId="23" xfId="0" applyFont="1" applyFill="1" applyBorder="1" applyAlignment="1">
      <alignment horizontal="center"/>
    </xf>
    <xf numFmtId="0" fontId="20" fillId="3" borderId="24" xfId="0" applyFont="1" applyFill="1" applyBorder="1" applyAlignment="1">
      <alignment horizontal="center"/>
    </xf>
    <xf numFmtId="165" fontId="18" fillId="2" borderId="5" xfId="0" applyNumberFormat="1" applyFont="1" applyFill="1" applyBorder="1" applyAlignment="1">
      <alignment horizontal="center" vertical="center"/>
    </xf>
    <xf numFmtId="9" fontId="18" fillId="3" borderId="5"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2" fillId="0" borderId="7" xfId="0" applyFont="1" applyBorder="1" applyAlignment="1">
      <alignment horizontal="left"/>
    </xf>
    <xf numFmtId="0" fontId="2" fillId="0" borderId="5" xfId="0" applyFont="1" applyBorder="1" applyAlignment="1">
      <alignment horizontal="left"/>
    </xf>
    <xf numFmtId="0" fontId="2" fillId="0" borderId="8" xfId="0" applyFont="1" applyBorder="1" applyAlignment="1">
      <alignment horizontal="left"/>
    </xf>
    <xf numFmtId="0" fontId="9" fillId="2" borderId="14" xfId="0" applyNumberFormat="1" applyFont="1" applyFill="1" applyBorder="1" applyAlignment="1">
      <alignment horizontal="left" vertical="center"/>
    </xf>
    <xf numFmtId="9" fontId="9" fillId="2" borderId="17" xfId="2" applyFont="1" applyFill="1" applyBorder="1" applyAlignment="1">
      <alignment vertical="center"/>
    </xf>
    <xf numFmtId="0" fontId="9" fillId="2" borderId="19" xfId="0" applyFont="1" applyFill="1" applyBorder="1" applyAlignment="1">
      <alignment vertical="center"/>
    </xf>
    <xf numFmtId="0" fontId="9" fillId="2" borderId="18" xfId="0" applyFont="1" applyFill="1" applyBorder="1" applyAlignment="1">
      <alignment vertical="center" wrapText="1"/>
    </xf>
    <xf numFmtId="0" fontId="14" fillId="0" borderId="7" xfId="0" applyFont="1" applyFill="1" applyBorder="1" applyAlignment="1">
      <alignment horizontal="left"/>
    </xf>
    <xf numFmtId="0" fontId="14" fillId="0" borderId="5" xfId="0" applyFont="1" applyFill="1" applyBorder="1" applyAlignment="1">
      <alignment horizontal="left"/>
    </xf>
    <xf numFmtId="0" fontId="14" fillId="0" borderId="8" xfId="0" applyFont="1" applyFill="1" applyBorder="1" applyAlignment="1">
      <alignment horizontal="left"/>
    </xf>
    <xf numFmtId="0" fontId="9" fillId="2" borderId="14" xfId="0" applyFont="1" applyFill="1" applyBorder="1" applyAlignment="1">
      <alignment vertical="center" wrapText="1"/>
    </xf>
    <xf numFmtId="0" fontId="9" fillId="2" borderId="14" xfId="0" applyFont="1" applyFill="1" applyBorder="1" applyAlignment="1">
      <alignmen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1DAAD2"/>
      <color rgb="FF56AD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5"/>
  <sheetViews>
    <sheetView showGridLines="0" tabSelected="1" zoomScale="90" zoomScaleNormal="90" workbookViewId="0">
      <selection activeCell="P12" sqref="P12"/>
    </sheetView>
  </sheetViews>
  <sheetFormatPr defaultRowHeight="14.4" x14ac:dyDescent="0.3"/>
  <cols>
    <col min="1" max="1" width="2.88671875" style="1" customWidth="1"/>
    <col min="2" max="2" width="13.33203125" style="1" customWidth="1"/>
    <col min="3" max="16384" width="8.88671875" style="1"/>
  </cols>
  <sheetData>
    <row r="1" spans="2:20" x14ac:dyDescent="0.3">
      <c r="B1" s="95" t="s">
        <v>7</v>
      </c>
      <c r="C1" s="95"/>
      <c r="D1" s="95"/>
      <c r="E1" s="95"/>
      <c r="F1" s="95"/>
      <c r="G1" s="95"/>
      <c r="H1" s="95"/>
      <c r="I1" s="95"/>
      <c r="J1" s="95"/>
      <c r="K1" s="95"/>
    </row>
    <row r="2" spans="2:20" x14ac:dyDescent="0.3">
      <c r="B2" s="96" t="s">
        <v>55</v>
      </c>
      <c r="C2" s="96"/>
      <c r="D2" s="96"/>
      <c r="E2" s="96"/>
      <c r="F2" s="96"/>
      <c r="G2" s="96"/>
      <c r="H2" s="96"/>
      <c r="I2" s="96"/>
      <c r="J2" s="96"/>
      <c r="K2" s="96"/>
    </row>
    <row r="4" spans="2:20" ht="15" thickBot="1" x14ac:dyDescent="0.35">
      <c r="B4" s="12" t="s">
        <v>13</v>
      </c>
      <c r="C4" s="13"/>
      <c r="D4" s="14"/>
      <c r="E4" s="14"/>
      <c r="F4" s="15"/>
      <c r="G4" s="15"/>
      <c r="H4" s="15"/>
      <c r="I4" s="15"/>
      <c r="J4" s="15"/>
      <c r="K4" s="15"/>
    </row>
    <row r="5" spans="2:20" ht="46.2" customHeight="1" x14ac:dyDescent="0.3">
      <c r="B5" s="93" t="s">
        <v>68</v>
      </c>
      <c r="C5" s="93"/>
      <c r="D5" s="93"/>
      <c r="E5" s="93"/>
      <c r="F5" s="93"/>
      <c r="G5" s="93"/>
      <c r="H5" s="93"/>
      <c r="I5" s="93"/>
      <c r="J5" s="93"/>
      <c r="K5" s="93"/>
    </row>
    <row r="6" spans="2:20" ht="14.4" customHeight="1" x14ac:dyDescent="0.3">
      <c r="B6" s="4"/>
      <c r="C6" s="4"/>
      <c r="D6" s="4"/>
      <c r="E6" s="4"/>
      <c r="F6" s="4"/>
      <c r="G6" s="4"/>
      <c r="H6" s="4"/>
      <c r="I6" s="4"/>
      <c r="J6" s="4"/>
      <c r="K6" s="4"/>
    </row>
    <row r="7" spans="2:20" ht="15" thickBot="1" x14ac:dyDescent="0.35">
      <c r="B7" s="10" t="s">
        <v>14</v>
      </c>
      <c r="C7" s="11"/>
      <c r="D7" s="11"/>
      <c r="E7" s="11"/>
      <c r="F7" s="11"/>
      <c r="G7" s="11"/>
      <c r="H7" s="11"/>
      <c r="I7" s="11"/>
      <c r="J7" s="11"/>
      <c r="K7" s="11"/>
    </row>
    <row r="8" spans="2:20" ht="17.399999999999999" customHeight="1" x14ac:dyDescent="0.3">
      <c r="B8" s="100" t="s">
        <v>57</v>
      </c>
      <c r="C8" s="100"/>
      <c r="D8" s="100"/>
      <c r="E8" s="100"/>
      <c r="F8" s="100"/>
      <c r="G8" s="100"/>
      <c r="H8" s="100"/>
      <c r="I8" s="100"/>
      <c r="J8" s="100"/>
      <c r="K8" s="100"/>
    </row>
    <row r="9" spans="2:20" ht="14.4" customHeight="1" x14ac:dyDescent="0.3">
      <c r="B9" s="4"/>
      <c r="C9" s="4"/>
      <c r="D9" s="4"/>
      <c r="E9" s="4"/>
      <c r="F9" s="4"/>
      <c r="G9" s="4"/>
      <c r="H9" s="4"/>
      <c r="I9" s="4"/>
      <c r="J9" s="4"/>
      <c r="K9" s="3"/>
    </row>
    <row r="10" spans="2:20" x14ac:dyDescent="0.3">
      <c r="B10" s="99" t="s">
        <v>8</v>
      </c>
      <c r="C10" s="99"/>
      <c r="D10" s="8"/>
      <c r="E10" s="8"/>
      <c r="F10" s="8"/>
      <c r="G10" s="8"/>
      <c r="H10" s="8"/>
      <c r="I10" s="8"/>
      <c r="J10" s="8"/>
      <c r="K10" s="8"/>
    </row>
    <row r="11" spans="2:20" ht="60" customHeight="1" x14ac:dyDescent="0.3">
      <c r="B11" s="6" t="s">
        <v>9</v>
      </c>
      <c r="C11" s="97" t="s">
        <v>59</v>
      </c>
      <c r="D11" s="97"/>
      <c r="E11" s="97"/>
      <c r="F11" s="97"/>
      <c r="G11" s="97"/>
      <c r="H11" s="97"/>
      <c r="I11" s="97"/>
      <c r="J11" s="97"/>
      <c r="K11" s="97"/>
    </row>
    <row r="12" spans="2:20" ht="30.6" customHeight="1" x14ac:dyDescent="0.3">
      <c r="B12" s="6" t="s">
        <v>10</v>
      </c>
      <c r="C12" s="98" t="s">
        <v>69</v>
      </c>
      <c r="D12" s="98"/>
      <c r="E12" s="98"/>
      <c r="F12" s="98"/>
      <c r="G12" s="98"/>
      <c r="H12" s="98"/>
      <c r="I12" s="98"/>
      <c r="J12" s="98"/>
      <c r="K12" s="98"/>
    </row>
    <row r="13" spans="2:20" x14ac:dyDescent="0.3">
      <c r="B13" s="3"/>
      <c r="C13" s="3"/>
      <c r="D13" s="3"/>
      <c r="E13" s="3"/>
      <c r="F13" s="3"/>
      <c r="G13" s="3"/>
      <c r="H13" s="3"/>
      <c r="I13" s="3"/>
      <c r="J13" s="3"/>
      <c r="K13" s="3"/>
    </row>
    <row r="14" spans="2:20" x14ac:dyDescent="0.3">
      <c r="B14" s="50" t="s">
        <v>58</v>
      </c>
      <c r="C14" s="50"/>
      <c r="D14" s="8"/>
      <c r="E14" s="8"/>
      <c r="F14" s="8"/>
      <c r="G14" s="8"/>
      <c r="H14" s="8"/>
      <c r="I14" s="8"/>
      <c r="J14" s="8"/>
      <c r="K14" s="8"/>
    </row>
    <row r="15" spans="2:20" ht="46.2" customHeight="1" x14ac:dyDescent="0.3">
      <c r="B15" s="27" t="s">
        <v>11</v>
      </c>
      <c r="C15" s="97" t="s">
        <v>61</v>
      </c>
      <c r="D15" s="97"/>
      <c r="E15" s="97"/>
      <c r="F15" s="97"/>
      <c r="G15" s="97"/>
      <c r="H15" s="97"/>
      <c r="I15" s="97"/>
      <c r="J15" s="97"/>
      <c r="K15" s="97"/>
      <c r="O15" s="92"/>
      <c r="P15" s="92"/>
      <c r="Q15" s="92"/>
      <c r="R15" s="92"/>
      <c r="S15" s="92"/>
      <c r="T15" s="92"/>
    </row>
    <row r="16" spans="2:20" ht="31.2" customHeight="1" x14ac:dyDescent="0.3">
      <c r="B16" s="27" t="s">
        <v>12</v>
      </c>
      <c r="C16" s="92" t="s">
        <v>67</v>
      </c>
      <c r="D16" s="92"/>
      <c r="E16" s="92"/>
      <c r="F16" s="92"/>
      <c r="G16" s="92"/>
      <c r="H16" s="92"/>
      <c r="I16" s="92"/>
      <c r="J16" s="92"/>
      <c r="K16" s="92"/>
    </row>
    <row r="17" spans="2:11" x14ac:dyDescent="0.3">
      <c r="B17" s="3"/>
      <c r="C17" s="3"/>
      <c r="D17" s="3"/>
      <c r="E17" s="3"/>
      <c r="F17" s="3"/>
      <c r="G17" s="3"/>
      <c r="H17" s="3"/>
      <c r="I17" s="3"/>
      <c r="J17" s="3"/>
      <c r="K17" s="3"/>
    </row>
    <row r="18" spans="2:11" ht="15" thickBot="1" x14ac:dyDescent="0.35">
      <c r="B18" s="10" t="s">
        <v>76</v>
      </c>
      <c r="C18" s="11"/>
      <c r="D18" s="11"/>
      <c r="E18" s="11"/>
      <c r="F18" s="11"/>
      <c r="G18" s="11"/>
      <c r="H18" s="11"/>
      <c r="I18" s="11"/>
      <c r="J18" s="11"/>
      <c r="K18" s="11"/>
    </row>
    <row r="19" spans="2:11" ht="34.799999999999997" customHeight="1" x14ac:dyDescent="0.3">
      <c r="B19" s="2" t="s">
        <v>5</v>
      </c>
      <c r="C19" s="93" t="s">
        <v>52</v>
      </c>
      <c r="D19" s="93"/>
      <c r="E19" s="93"/>
      <c r="F19" s="93"/>
      <c r="G19" s="93"/>
      <c r="H19" s="93"/>
      <c r="I19" s="93"/>
      <c r="J19" s="93"/>
      <c r="K19" s="93"/>
    </row>
    <row r="20" spans="2:11" ht="33" customHeight="1" thickBot="1" x14ac:dyDescent="0.35">
      <c r="B20" s="63" t="s">
        <v>43</v>
      </c>
      <c r="C20" s="94" t="s">
        <v>51</v>
      </c>
      <c r="D20" s="94"/>
      <c r="E20" s="94"/>
      <c r="F20" s="94"/>
      <c r="G20" s="94"/>
      <c r="H20" s="94"/>
      <c r="I20" s="94"/>
      <c r="J20" s="94"/>
      <c r="K20" s="94"/>
    </row>
    <row r="24" spans="2:11" ht="31.8" customHeight="1" x14ac:dyDescent="0.3"/>
    <row r="25" spans="2:11" ht="30" customHeight="1" x14ac:dyDescent="0.3"/>
    <row r="34" spans="3:3" x14ac:dyDescent="0.3">
      <c r="C34" s="9"/>
    </row>
    <row r="35" spans="3:3" x14ac:dyDescent="0.3">
      <c r="C35" s="9"/>
    </row>
  </sheetData>
  <sheetProtection password="89C3" sheet="1" objects="1" scenarios="1" selectLockedCells="1"/>
  <mergeCells count="13">
    <mergeCell ref="O15:Q15"/>
    <mergeCell ref="R15:T15"/>
    <mergeCell ref="C19:K19"/>
    <mergeCell ref="C20:K20"/>
    <mergeCell ref="B1:K1"/>
    <mergeCell ref="B2:K2"/>
    <mergeCell ref="C15:K15"/>
    <mergeCell ref="C12:K12"/>
    <mergeCell ref="B10:C10"/>
    <mergeCell ref="B5:K5"/>
    <mergeCell ref="B8:K8"/>
    <mergeCell ref="C11:K11"/>
    <mergeCell ref="C16:K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90" zoomScaleNormal="90" workbookViewId="0">
      <selection activeCell="H12" sqref="H12"/>
    </sheetView>
  </sheetViews>
  <sheetFormatPr defaultRowHeight="14.4" x14ac:dyDescent="0.3"/>
  <cols>
    <col min="1" max="1" width="2.88671875" style="1" customWidth="1"/>
    <col min="2" max="2" width="15.6640625" style="1" customWidth="1"/>
    <col min="3" max="3" width="1.77734375" style="1" customWidth="1"/>
    <col min="4" max="4" width="8.44140625" style="1" customWidth="1"/>
    <col min="5" max="5" width="6.88671875" style="1" customWidth="1"/>
    <col min="6" max="6" width="1.77734375" style="1" customWidth="1"/>
    <col min="7" max="7" width="14.6640625" style="1" customWidth="1"/>
    <col min="8" max="8" width="8.88671875" style="1"/>
    <col min="9" max="9" width="1.77734375" style="1" customWidth="1"/>
    <col min="10" max="10" width="12.33203125" style="1" customWidth="1"/>
    <col min="11" max="11" width="8.88671875" style="1" customWidth="1"/>
    <col min="12" max="12" width="1.77734375" style="1" customWidth="1"/>
    <col min="13" max="13" width="12.44140625" style="1" customWidth="1"/>
    <col min="14" max="16" width="8.88671875" style="1"/>
    <col min="17" max="17" width="13" style="1" customWidth="1"/>
    <col min="18" max="16384" width="8.88671875" style="1"/>
  </cols>
  <sheetData>
    <row r="1" spans="1:14" x14ac:dyDescent="0.3">
      <c r="B1" s="104" t="s">
        <v>15</v>
      </c>
      <c r="C1" s="104"/>
      <c r="D1" s="104"/>
      <c r="E1" s="104"/>
      <c r="F1" s="104"/>
      <c r="G1" s="104"/>
      <c r="H1" s="104"/>
      <c r="I1" s="104"/>
      <c r="J1" s="104"/>
      <c r="K1" s="104"/>
      <c r="L1" s="104"/>
      <c r="M1" s="104"/>
      <c r="N1" s="104"/>
    </row>
    <row r="2" spans="1:14" x14ac:dyDescent="0.3">
      <c r="B2" s="96" t="s">
        <v>55</v>
      </c>
      <c r="C2" s="96"/>
      <c r="D2" s="96"/>
      <c r="E2" s="96"/>
      <c r="F2" s="96"/>
      <c r="G2" s="96"/>
      <c r="H2" s="96"/>
      <c r="I2" s="96"/>
      <c r="J2" s="96"/>
      <c r="K2" s="96"/>
      <c r="L2" s="96"/>
      <c r="M2" s="96"/>
      <c r="N2" s="96"/>
    </row>
    <row r="3" spans="1:14" x14ac:dyDescent="0.3">
      <c r="B3" s="113" t="s">
        <v>31</v>
      </c>
      <c r="C3" s="114"/>
      <c r="D3" s="114"/>
      <c r="E3" s="114"/>
      <c r="F3" s="114"/>
      <c r="G3" s="114"/>
      <c r="H3" s="114"/>
      <c r="I3" s="114"/>
      <c r="J3" s="114"/>
      <c r="K3" s="114"/>
      <c r="L3" s="114"/>
      <c r="M3" s="114"/>
      <c r="N3" s="115"/>
    </row>
    <row r="4" spans="1:14" ht="28.8" customHeight="1" x14ac:dyDescent="0.3"/>
    <row r="5" spans="1:14" ht="33" customHeight="1" x14ac:dyDescent="0.3">
      <c r="B5" s="16" t="s">
        <v>9</v>
      </c>
      <c r="C5" s="103" t="s">
        <v>60</v>
      </c>
      <c r="D5" s="103"/>
      <c r="E5" s="103"/>
      <c r="F5" s="103"/>
      <c r="G5" s="103"/>
      <c r="H5" s="103"/>
      <c r="I5" s="103"/>
      <c r="J5" s="103"/>
      <c r="K5" s="103"/>
      <c r="L5" s="103"/>
      <c r="M5" s="103"/>
      <c r="N5" s="103"/>
    </row>
    <row r="7" spans="1:14" x14ac:dyDescent="0.3">
      <c r="B7" s="105" t="s">
        <v>50</v>
      </c>
      <c r="C7" s="105"/>
      <c r="D7" s="105"/>
      <c r="E7" s="105"/>
      <c r="F7" s="105"/>
      <c r="G7" s="105"/>
      <c r="H7" s="105"/>
      <c r="I7" s="105"/>
      <c r="J7" s="106"/>
      <c r="K7" s="106"/>
      <c r="L7" s="106"/>
      <c r="M7" s="106"/>
      <c r="N7" s="106"/>
    </row>
    <row r="8" spans="1:14" ht="15.6" x14ac:dyDescent="0.35">
      <c r="B8" s="64" t="s">
        <v>0</v>
      </c>
      <c r="C8" s="34"/>
      <c r="D8" s="106" t="s">
        <v>5</v>
      </c>
      <c r="E8" s="106"/>
      <c r="F8" s="69"/>
      <c r="G8" s="106" t="s">
        <v>44</v>
      </c>
      <c r="H8" s="106"/>
      <c r="I8" s="72"/>
      <c r="J8" s="108" t="s">
        <v>53</v>
      </c>
      <c r="K8" s="109"/>
      <c r="L8" s="72"/>
      <c r="M8" s="108" t="s">
        <v>6</v>
      </c>
      <c r="N8" s="109"/>
    </row>
    <row r="9" spans="1:14" ht="33" customHeight="1" x14ac:dyDescent="0.3">
      <c r="B9" s="65" t="s">
        <v>1</v>
      </c>
      <c r="C9" s="67"/>
      <c r="D9" s="66" t="s">
        <v>35</v>
      </c>
      <c r="E9" s="86">
        <v>0</v>
      </c>
      <c r="F9" s="70"/>
      <c r="G9" s="66" t="s">
        <v>74</v>
      </c>
      <c r="H9" s="86">
        <v>0</v>
      </c>
      <c r="I9" s="73"/>
      <c r="J9" s="75" t="s">
        <v>62</v>
      </c>
      <c r="K9" s="76">
        <v>0</v>
      </c>
      <c r="L9" s="74"/>
      <c r="M9" s="75" t="s">
        <v>47</v>
      </c>
      <c r="N9" s="76">
        <v>0</v>
      </c>
    </row>
    <row r="10" spans="1:14" ht="33.6" customHeight="1" x14ac:dyDescent="0.3">
      <c r="B10" s="36" t="s">
        <v>2</v>
      </c>
      <c r="C10" s="67"/>
      <c r="D10" s="40" t="s">
        <v>36</v>
      </c>
      <c r="E10" s="87">
        <v>0</v>
      </c>
      <c r="F10" s="70"/>
      <c r="G10" s="35" t="s">
        <v>40</v>
      </c>
      <c r="H10" s="87">
        <v>0</v>
      </c>
      <c r="I10" s="73"/>
      <c r="J10" s="75" t="s">
        <v>63</v>
      </c>
      <c r="K10" s="76">
        <v>0</v>
      </c>
      <c r="L10" s="73"/>
      <c r="M10" s="75" t="s">
        <v>48</v>
      </c>
      <c r="N10" s="76">
        <v>0</v>
      </c>
    </row>
    <row r="11" spans="1:14" ht="33" customHeight="1" x14ac:dyDescent="0.3">
      <c r="B11" s="36" t="s">
        <v>3</v>
      </c>
      <c r="C11" s="67"/>
      <c r="D11" s="40" t="s">
        <v>37</v>
      </c>
      <c r="E11" s="87">
        <v>0</v>
      </c>
      <c r="F11" s="70"/>
      <c r="G11" s="35" t="s">
        <v>41</v>
      </c>
      <c r="H11" s="87">
        <v>0</v>
      </c>
      <c r="I11" s="73"/>
      <c r="J11" s="75" t="s">
        <v>64</v>
      </c>
      <c r="K11" s="76">
        <v>0</v>
      </c>
      <c r="L11" s="73"/>
      <c r="M11" s="75" t="s">
        <v>45</v>
      </c>
      <c r="N11" s="76">
        <v>0</v>
      </c>
    </row>
    <row r="12" spans="1:14" ht="33" customHeight="1" x14ac:dyDescent="0.3">
      <c r="B12" s="36" t="s">
        <v>4</v>
      </c>
      <c r="C12" s="67"/>
      <c r="D12" s="40" t="s">
        <v>38</v>
      </c>
      <c r="E12" s="86">
        <v>0</v>
      </c>
      <c r="F12" s="70"/>
      <c r="G12" s="35" t="s">
        <v>42</v>
      </c>
      <c r="H12" s="86">
        <v>0</v>
      </c>
      <c r="I12" s="73"/>
      <c r="J12" s="75" t="s">
        <v>65</v>
      </c>
      <c r="K12" s="76">
        <v>0</v>
      </c>
      <c r="L12" s="73"/>
      <c r="M12" s="75" t="s">
        <v>46</v>
      </c>
      <c r="N12" s="76">
        <v>0</v>
      </c>
    </row>
    <row r="13" spans="1:14" ht="33" customHeight="1" x14ac:dyDescent="0.3">
      <c r="B13" s="37" t="s">
        <v>56</v>
      </c>
      <c r="C13" s="44"/>
      <c r="D13" s="40" t="s">
        <v>75</v>
      </c>
      <c r="E13" s="86">
        <v>0</v>
      </c>
      <c r="F13" s="70"/>
      <c r="G13" s="35" t="s">
        <v>73</v>
      </c>
      <c r="H13" s="86">
        <v>0</v>
      </c>
      <c r="I13" s="73"/>
      <c r="J13" s="75" t="s">
        <v>66</v>
      </c>
      <c r="K13" s="76">
        <v>0</v>
      </c>
      <c r="L13" s="73"/>
      <c r="M13" s="75" t="s">
        <v>49</v>
      </c>
      <c r="N13" s="76">
        <v>0</v>
      </c>
    </row>
    <row r="14" spans="1:14" x14ac:dyDescent="0.3">
      <c r="B14" s="64" t="s">
        <v>39</v>
      </c>
      <c r="C14" s="68"/>
      <c r="D14" s="48"/>
      <c r="E14" s="46">
        <f>SUM(E9:E13)</f>
        <v>0</v>
      </c>
      <c r="F14" s="71"/>
      <c r="G14" s="48"/>
      <c r="H14" s="46">
        <f>SUM(H9:H13)</f>
        <v>0</v>
      </c>
      <c r="I14" s="71"/>
      <c r="J14" s="77"/>
      <c r="K14" s="78">
        <f>SUM(K9:K13)</f>
        <v>0</v>
      </c>
      <c r="L14" s="71"/>
      <c r="M14" s="77"/>
      <c r="N14" s="78">
        <f>SUM(N9:N13)</f>
        <v>0</v>
      </c>
    </row>
    <row r="15" spans="1:14" x14ac:dyDescent="0.3">
      <c r="A15" s="6"/>
    </row>
    <row r="16" spans="1:14" ht="43.2" customHeight="1" x14ac:dyDescent="0.3">
      <c r="B16" s="41" t="s">
        <v>70</v>
      </c>
      <c r="C16" s="38"/>
      <c r="D16" s="110">
        <f>100%-(E9*1+E10*0.992+E11*0.984+E12*0.972+E13*0.943)</f>
        <v>1</v>
      </c>
      <c r="E16" s="110"/>
      <c r="F16" s="43"/>
      <c r="G16" s="110">
        <f>100%-(H9*1+H10*0.994608+H11*0.982134+H12*0.972386+H13*0.968538)</f>
        <v>1</v>
      </c>
      <c r="H16" s="110"/>
      <c r="I16" s="43"/>
      <c r="J16" s="111">
        <v>0</v>
      </c>
      <c r="K16" s="112"/>
      <c r="L16" s="43"/>
      <c r="M16" s="111">
        <v>0</v>
      </c>
      <c r="N16" s="112"/>
    </row>
    <row r="18" spans="2:14" ht="42" customHeight="1" x14ac:dyDescent="0.3">
      <c r="B18" s="42" t="s">
        <v>71</v>
      </c>
      <c r="C18" s="38"/>
      <c r="D18" s="107">
        <f>MAX(D16,G16,J16,M16)</f>
        <v>1</v>
      </c>
      <c r="E18" s="107"/>
      <c r="F18" s="107"/>
      <c r="G18" s="107"/>
      <c r="H18" s="107"/>
      <c r="I18" s="107"/>
      <c r="J18" s="107"/>
      <c r="K18" s="107"/>
      <c r="L18" s="107"/>
      <c r="M18" s="107"/>
      <c r="N18" s="107"/>
    </row>
    <row r="19" spans="2:14" ht="15" thickBot="1" x14ac:dyDescent="0.35">
      <c r="B19" s="7"/>
      <c r="C19" s="7"/>
      <c r="D19" s="7"/>
      <c r="E19" s="7"/>
      <c r="F19" s="7"/>
      <c r="G19" s="7"/>
      <c r="H19" s="7"/>
      <c r="I19" s="47"/>
      <c r="J19" s="47"/>
      <c r="K19" s="7"/>
      <c r="L19" s="7"/>
      <c r="M19" s="7"/>
      <c r="N19" s="7"/>
    </row>
    <row r="22" spans="2:14" ht="31.2" customHeight="1" x14ac:dyDescent="0.3">
      <c r="B22" s="51"/>
      <c r="C22" s="59"/>
      <c r="D22" s="59"/>
      <c r="E22" s="59"/>
      <c r="F22" s="59"/>
      <c r="G22" s="59"/>
      <c r="H22" s="59"/>
      <c r="I22" s="59"/>
      <c r="J22" s="59"/>
      <c r="K22" s="59"/>
      <c r="L22" s="59"/>
      <c r="M22" s="59"/>
      <c r="N22" s="59"/>
    </row>
    <row r="23" spans="2:14" x14ac:dyDescent="0.3">
      <c r="B23" s="45"/>
      <c r="C23" s="45"/>
      <c r="D23" s="45"/>
      <c r="E23" s="45"/>
      <c r="F23" s="45"/>
      <c r="G23" s="45"/>
      <c r="H23" s="45"/>
      <c r="I23" s="45"/>
      <c r="J23" s="45"/>
      <c r="K23" s="45"/>
      <c r="L23" s="45"/>
      <c r="M23" s="45"/>
      <c r="N23" s="45"/>
    </row>
    <row r="24" spans="2:14" x14ac:dyDescent="0.3">
      <c r="B24" s="39"/>
      <c r="C24" s="39"/>
      <c r="D24" s="39"/>
      <c r="E24" s="39"/>
      <c r="F24" s="39"/>
      <c r="G24" s="39"/>
      <c r="H24" s="39"/>
      <c r="I24" s="39"/>
      <c r="J24" s="39"/>
      <c r="K24" s="39"/>
      <c r="L24" s="39"/>
      <c r="M24" s="39"/>
      <c r="N24" s="39"/>
    </row>
    <row r="25" spans="2:14" ht="30.6" customHeight="1" x14ac:dyDescent="0.3">
      <c r="B25" s="52"/>
      <c r="C25" s="52"/>
      <c r="D25" s="39"/>
      <c r="E25" s="39"/>
      <c r="F25" s="39"/>
      <c r="G25" s="39"/>
      <c r="H25" s="39"/>
      <c r="I25" s="45"/>
      <c r="J25" s="60"/>
      <c r="K25" s="60"/>
      <c r="L25" s="45"/>
      <c r="M25" s="39"/>
      <c r="N25" s="39"/>
    </row>
    <row r="26" spans="2:14" ht="33" customHeight="1" x14ac:dyDescent="0.3">
      <c r="B26" s="53"/>
      <c r="C26" s="53"/>
      <c r="D26" s="49"/>
      <c r="E26" s="54"/>
      <c r="F26" s="49"/>
      <c r="G26" s="49"/>
      <c r="H26" s="54"/>
      <c r="I26" s="45"/>
      <c r="J26" s="49"/>
      <c r="K26" s="54"/>
      <c r="L26" s="45"/>
      <c r="M26" s="49"/>
      <c r="N26" s="54"/>
    </row>
    <row r="27" spans="2:14" ht="33" customHeight="1" x14ac:dyDescent="0.3">
      <c r="B27" s="53"/>
      <c r="C27" s="53"/>
      <c r="D27" s="55"/>
      <c r="E27" s="54"/>
      <c r="F27" s="49"/>
      <c r="G27" s="49"/>
      <c r="H27" s="54"/>
      <c r="I27" s="45"/>
      <c r="J27" s="49"/>
      <c r="K27" s="54"/>
      <c r="L27" s="45"/>
      <c r="M27" s="49"/>
      <c r="N27" s="54"/>
    </row>
    <row r="28" spans="2:14" ht="33" customHeight="1" x14ac:dyDescent="0.3">
      <c r="B28" s="53"/>
      <c r="C28" s="53"/>
      <c r="D28" s="55"/>
      <c r="E28" s="54"/>
      <c r="F28" s="49"/>
      <c r="G28" s="49"/>
      <c r="H28" s="54"/>
      <c r="I28" s="45"/>
      <c r="J28" s="49"/>
      <c r="K28" s="54"/>
      <c r="L28" s="45"/>
      <c r="M28" s="49"/>
      <c r="N28" s="54"/>
    </row>
    <row r="29" spans="2:14" ht="33" customHeight="1" x14ac:dyDescent="0.3">
      <c r="B29" s="53"/>
      <c r="C29" s="53"/>
      <c r="D29" s="55"/>
      <c r="E29" s="54"/>
      <c r="F29" s="49"/>
      <c r="G29" s="49"/>
      <c r="H29" s="54"/>
      <c r="I29" s="45"/>
      <c r="J29" s="49"/>
      <c r="K29" s="54"/>
      <c r="L29" s="45"/>
      <c r="M29" s="49"/>
      <c r="N29" s="54"/>
    </row>
    <row r="30" spans="2:14" ht="33" customHeight="1" x14ac:dyDescent="0.3">
      <c r="B30" s="56"/>
      <c r="C30" s="56"/>
      <c r="D30" s="55"/>
      <c r="E30" s="54"/>
      <c r="F30" s="49"/>
      <c r="G30" s="49"/>
      <c r="H30" s="54"/>
      <c r="I30" s="45"/>
      <c r="J30" s="49"/>
      <c r="K30" s="54"/>
      <c r="L30" s="45"/>
      <c r="M30" s="49"/>
      <c r="N30" s="54"/>
    </row>
    <row r="31" spans="2:14" x14ac:dyDescent="0.3">
      <c r="B31" s="52"/>
      <c r="C31" s="45"/>
      <c r="D31" s="45"/>
      <c r="E31" s="57"/>
      <c r="F31" s="45"/>
      <c r="G31" s="45"/>
      <c r="H31" s="57"/>
      <c r="I31" s="45"/>
      <c r="J31" s="45"/>
      <c r="K31" s="57"/>
      <c r="L31" s="45"/>
      <c r="M31" s="45"/>
      <c r="N31" s="57"/>
    </row>
    <row r="32" spans="2:14" x14ac:dyDescent="0.3">
      <c r="B32" s="45"/>
      <c r="C32" s="45"/>
      <c r="D32" s="45"/>
      <c r="E32" s="45"/>
      <c r="F32" s="45"/>
      <c r="G32" s="45"/>
      <c r="H32" s="45"/>
      <c r="I32" s="45"/>
      <c r="J32" s="45"/>
      <c r="K32" s="45"/>
      <c r="L32" s="45"/>
      <c r="M32" s="45"/>
      <c r="N32" s="45"/>
    </row>
    <row r="33" spans="2:15" x14ac:dyDescent="0.3">
      <c r="B33" s="56"/>
      <c r="C33" s="45"/>
      <c r="D33" s="61"/>
      <c r="E33" s="62"/>
      <c r="F33" s="58"/>
      <c r="G33" s="61"/>
      <c r="H33" s="62"/>
      <c r="I33" s="58"/>
      <c r="J33" s="61"/>
      <c r="K33" s="62"/>
      <c r="L33" s="58"/>
      <c r="M33" s="61"/>
      <c r="N33" s="62"/>
      <c r="O33" s="28"/>
    </row>
    <row r="34" spans="2:15" x14ac:dyDescent="0.3">
      <c r="B34" s="45"/>
      <c r="C34" s="45"/>
      <c r="D34" s="45"/>
      <c r="E34" s="45"/>
      <c r="F34" s="45"/>
      <c r="G34" s="45"/>
      <c r="H34" s="45"/>
      <c r="I34" s="45"/>
      <c r="J34" s="45"/>
      <c r="K34" s="45"/>
      <c r="L34" s="45"/>
      <c r="M34" s="45"/>
      <c r="N34" s="45"/>
    </row>
    <row r="35" spans="2:15" x14ac:dyDescent="0.3">
      <c r="B35" s="56"/>
      <c r="C35" s="45"/>
      <c r="D35" s="101"/>
      <c r="E35" s="102"/>
      <c r="F35" s="102"/>
      <c r="G35" s="102"/>
      <c r="H35" s="102"/>
      <c r="I35" s="102"/>
      <c r="J35" s="102"/>
      <c r="K35" s="102"/>
      <c r="L35" s="102"/>
      <c r="M35" s="102"/>
      <c r="N35" s="102"/>
    </row>
  </sheetData>
  <sheetProtection password="89C3" sheet="1" objects="1" scenarios="1" selectLockedCells="1"/>
  <mergeCells count="15">
    <mergeCell ref="D35:N35"/>
    <mergeCell ref="C5:N5"/>
    <mergeCell ref="B1:N1"/>
    <mergeCell ref="B2:N2"/>
    <mergeCell ref="B7:N7"/>
    <mergeCell ref="D18:N18"/>
    <mergeCell ref="D8:E8"/>
    <mergeCell ref="G8:H8"/>
    <mergeCell ref="J8:K8"/>
    <mergeCell ref="M8:N8"/>
    <mergeCell ref="D16:E16"/>
    <mergeCell ref="G16:H16"/>
    <mergeCell ref="J16:K16"/>
    <mergeCell ref="M16:N16"/>
    <mergeCell ref="B3:N3"/>
  </mergeCells>
  <dataValidations count="1">
    <dataValidation type="list" allowBlank="1" showInputMessage="1" showErrorMessage="1" sqref="T7">
      <formula1>hej</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activeCell="D20" sqref="D20"/>
    </sheetView>
  </sheetViews>
  <sheetFormatPr defaultRowHeight="14.4" x14ac:dyDescent="0.3"/>
  <cols>
    <col min="1" max="1" width="2.88671875" style="1" customWidth="1"/>
    <col min="2" max="2" width="10.88671875" style="1" customWidth="1"/>
    <col min="3" max="3" width="37.44140625" style="1" customWidth="1"/>
    <col min="4" max="4" width="13.5546875" style="1" customWidth="1"/>
    <col min="5" max="5" width="6.77734375" style="1" customWidth="1"/>
    <col min="6" max="7" width="8.88671875" style="1"/>
    <col min="8" max="8" width="10.88671875" style="1" customWidth="1"/>
    <col min="9" max="9" width="33.77734375" style="1" customWidth="1"/>
    <col min="10" max="10" width="13.33203125" style="1" bestFit="1" customWidth="1"/>
    <col min="11" max="11" width="6.77734375" style="1" customWidth="1"/>
    <col min="12" max="16384" width="8.88671875" style="1"/>
  </cols>
  <sheetData>
    <row r="1" spans="2:7" x14ac:dyDescent="0.3">
      <c r="B1" s="84" t="s">
        <v>16</v>
      </c>
      <c r="C1" s="84"/>
      <c r="D1" s="84"/>
      <c r="E1" s="84"/>
      <c r="F1" s="85"/>
      <c r="G1" s="85"/>
    </row>
    <row r="2" spans="2:7" x14ac:dyDescent="0.3">
      <c r="B2" s="81" t="s">
        <v>55</v>
      </c>
      <c r="C2" s="81"/>
      <c r="D2" s="81"/>
      <c r="E2" s="81"/>
      <c r="F2" s="20"/>
      <c r="G2" s="20"/>
    </row>
    <row r="3" spans="2:7" x14ac:dyDescent="0.3">
      <c r="B3" s="120" t="s">
        <v>31</v>
      </c>
      <c r="C3" s="121"/>
      <c r="D3" s="121"/>
      <c r="E3" s="122"/>
      <c r="F3" s="20"/>
      <c r="G3" s="20"/>
    </row>
    <row r="4" spans="2:7" ht="28.2" customHeight="1" x14ac:dyDescent="0.3">
      <c r="B4" s="20"/>
      <c r="C4" s="20"/>
      <c r="D4" s="20"/>
      <c r="E4" s="20"/>
      <c r="F4" s="20"/>
      <c r="G4" s="20"/>
    </row>
    <row r="5" spans="2:7" ht="58.8" customHeight="1" x14ac:dyDescent="0.3">
      <c r="B5" s="16" t="s">
        <v>9</v>
      </c>
      <c r="C5" s="103" t="s">
        <v>54</v>
      </c>
      <c r="D5" s="103"/>
      <c r="E5" s="103"/>
      <c r="F5" s="5"/>
      <c r="G5" s="5"/>
    </row>
    <row r="8" spans="2:7" ht="16.8" customHeight="1" x14ac:dyDescent="0.3">
      <c r="B8" s="125" t="s">
        <v>21</v>
      </c>
      <c r="C8" s="125"/>
      <c r="D8" s="126"/>
      <c r="E8" s="126"/>
    </row>
    <row r="9" spans="2:7" ht="14.4" customHeight="1" x14ac:dyDescent="0.3">
      <c r="B9" s="127" t="s">
        <v>17</v>
      </c>
      <c r="C9" s="128"/>
      <c r="D9" s="88">
        <v>0</v>
      </c>
      <c r="E9" s="79" t="s">
        <v>20</v>
      </c>
    </row>
    <row r="10" spans="2:7" ht="14.4" customHeight="1" x14ac:dyDescent="0.3">
      <c r="B10" s="130" t="s">
        <v>18</v>
      </c>
      <c r="C10" s="131"/>
      <c r="D10" s="89">
        <v>500000</v>
      </c>
      <c r="E10" s="79" t="s">
        <v>19</v>
      </c>
    </row>
    <row r="11" spans="2:7" ht="14.4" customHeight="1" x14ac:dyDescent="0.3">
      <c r="B11" s="123" t="s">
        <v>23</v>
      </c>
      <c r="C11" s="123"/>
      <c r="D11" s="31">
        <f>D9*D10</f>
        <v>0</v>
      </c>
      <c r="E11" s="80" t="s">
        <v>19</v>
      </c>
    </row>
    <row r="12" spans="2:7" ht="14.4" customHeight="1" x14ac:dyDescent="0.3"/>
    <row r="13" spans="2:7" x14ac:dyDescent="0.3">
      <c r="B13" s="106" t="s">
        <v>22</v>
      </c>
      <c r="C13" s="106"/>
      <c r="D13" s="106"/>
      <c r="E13" s="106"/>
    </row>
    <row r="14" spans="2:7" ht="14.4" customHeight="1" x14ac:dyDescent="0.3">
      <c r="B14" s="129" t="s">
        <v>72</v>
      </c>
      <c r="C14" s="129"/>
      <c r="D14" s="82">
        <f>SUM('Step 1 - Brugstid'!D18:N18)</f>
        <v>1</v>
      </c>
      <c r="E14" s="30"/>
    </row>
    <row r="15" spans="2:7" ht="16.2" customHeight="1" x14ac:dyDescent="0.3">
      <c r="B15" s="124" t="s">
        <v>25</v>
      </c>
      <c r="C15" s="124"/>
      <c r="D15" s="32">
        <f>D11*D14</f>
        <v>0</v>
      </c>
      <c r="E15" s="22" t="s">
        <v>19</v>
      </c>
    </row>
    <row r="17" spans="1:11" x14ac:dyDescent="0.3">
      <c r="B17" s="106" t="s">
        <v>34</v>
      </c>
      <c r="C17" s="106"/>
      <c r="D17" s="106"/>
      <c r="E17" s="106"/>
    </row>
    <row r="18" spans="1:11" ht="16.2" x14ac:dyDescent="0.3">
      <c r="B18" s="119" t="s">
        <v>26</v>
      </c>
      <c r="C18" s="119"/>
      <c r="D18" s="90">
        <v>0</v>
      </c>
      <c r="E18" s="29" t="s">
        <v>24</v>
      </c>
    </row>
    <row r="19" spans="1:11" x14ac:dyDescent="0.3">
      <c r="B19" s="117" t="s">
        <v>32</v>
      </c>
      <c r="C19" s="117"/>
      <c r="D19" s="86">
        <v>0</v>
      </c>
      <c r="E19" s="83"/>
    </row>
    <row r="20" spans="1:11" x14ac:dyDescent="0.3">
      <c r="B20" s="118" t="s">
        <v>33</v>
      </c>
      <c r="C20" s="118"/>
      <c r="D20" s="91">
        <v>0</v>
      </c>
      <c r="E20" s="79" t="s">
        <v>27</v>
      </c>
    </row>
    <row r="21" spans="1:11" x14ac:dyDescent="0.3">
      <c r="B21" s="118" t="s">
        <v>28</v>
      </c>
      <c r="C21" s="118"/>
      <c r="D21" s="33" t="e">
        <f>D15/((((1+D19)^D20)*D19)/(((1+D19)^D20)-1))</f>
        <v>#DIV/0!</v>
      </c>
      <c r="E21" s="79" t="s">
        <v>19</v>
      </c>
      <c r="G21" s="3"/>
    </row>
    <row r="22" spans="1:11" ht="16.2" x14ac:dyDescent="0.3">
      <c r="B22" s="116" t="s">
        <v>29</v>
      </c>
      <c r="C22" s="116"/>
      <c r="D22" s="26" t="e">
        <f>D21/D18</f>
        <v>#DIV/0!</v>
      </c>
      <c r="E22" s="22" t="s">
        <v>30</v>
      </c>
    </row>
    <row r="23" spans="1:11" ht="15" thickBot="1" x14ac:dyDescent="0.35">
      <c r="A23" s="3"/>
      <c r="B23" s="7"/>
      <c r="C23" s="7"/>
      <c r="D23" s="7"/>
      <c r="E23" s="7"/>
      <c r="F23" s="3"/>
      <c r="G23" s="3"/>
      <c r="H23" s="3"/>
      <c r="I23" s="3"/>
      <c r="J23" s="3"/>
      <c r="K23" s="3"/>
    </row>
    <row r="24" spans="1:11" x14ac:dyDescent="0.3">
      <c r="F24" s="3"/>
      <c r="G24" s="3"/>
      <c r="H24" s="3"/>
      <c r="I24" s="3"/>
      <c r="J24" s="25"/>
      <c r="K24" s="3"/>
    </row>
    <row r="25" spans="1:11" x14ac:dyDescent="0.3">
      <c r="G25" s="3"/>
    </row>
    <row r="26" spans="1:11" x14ac:dyDescent="0.3">
      <c r="G26" s="23"/>
      <c r="H26" s="23"/>
      <c r="I26" s="23"/>
      <c r="J26" s="23"/>
      <c r="K26" s="3"/>
    </row>
    <row r="27" spans="1:11" x14ac:dyDescent="0.3">
      <c r="G27" s="3"/>
      <c r="H27" s="24"/>
      <c r="I27" s="25"/>
      <c r="J27" s="25"/>
      <c r="K27" s="3"/>
    </row>
    <row r="28" spans="1:11" x14ac:dyDescent="0.3">
      <c r="H28" s="19"/>
    </row>
    <row r="29" spans="1:11" x14ac:dyDescent="0.3">
      <c r="G29" s="3"/>
      <c r="H29" s="19"/>
      <c r="J29" s="18"/>
    </row>
    <row r="30" spans="1:11" x14ac:dyDescent="0.3">
      <c r="H30" s="19"/>
      <c r="J30" s="17"/>
    </row>
    <row r="31" spans="1:11" x14ac:dyDescent="0.3">
      <c r="G31" s="3"/>
      <c r="H31" s="19"/>
    </row>
    <row r="32" spans="1:11" x14ac:dyDescent="0.3">
      <c r="H32" s="19"/>
      <c r="J32" s="18"/>
    </row>
    <row r="33" spans="7:10" x14ac:dyDescent="0.3">
      <c r="G33" s="3"/>
      <c r="H33" s="19"/>
      <c r="J33" s="21"/>
    </row>
    <row r="34" spans="7:10" x14ac:dyDescent="0.3">
      <c r="H34" s="19"/>
      <c r="I34" s="18"/>
      <c r="J34" s="18"/>
    </row>
    <row r="35" spans="7:10" x14ac:dyDescent="0.3">
      <c r="G35" s="3"/>
      <c r="H35" s="19"/>
    </row>
    <row r="36" spans="7:10" x14ac:dyDescent="0.3">
      <c r="H36" s="19"/>
    </row>
    <row r="37" spans="7:10" x14ac:dyDescent="0.3">
      <c r="G37" s="3"/>
      <c r="H37" s="19"/>
    </row>
    <row r="38" spans="7:10" x14ac:dyDescent="0.3">
      <c r="G38" s="3"/>
      <c r="H38" s="19"/>
    </row>
  </sheetData>
  <sheetProtection password="89C3" sheet="1" objects="1" scenarios="1" selectLockedCells="1"/>
  <mergeCells count="15">
    <mergeCell ref="B3:E3"/>
    <mergeCell ref="B17:E17"/>
    <mergeCell ref="B11:C11"/>
    <mergeCell ref="B13:E13"/>
    <mergeCell ref="B15:C15"/>
    <mergeCell ref="C5:E5"/>
    <mergeCell ref="B8:E8"/>
    <mergeCell ref="B9:C9"/>
    <mergeCell ref="B14:C14"/>
    <mergeCell ref="B10:C10"/>
    <mergeCell ref="B22:C22"/>
    <mergeCell ref="B19:C19"/>
    <mergeCell ref="B20:C20"/>
    <mergeCell ref="B21:C21"/>
    <mergeCell ref="B18:C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Step 0 - Introduktion</vt:lpstr>
      <vt:lpstr>Step 1 - Brugstid</vt:lpstr>
      <vt:lpstr>Step 2 - Gevinst</vt:lpstr>
      <vt:lpstr>hej</vt:lpstr>
    </vt:vector>
  </TitlesOfParts>
  <Company>DTU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Patricia Dam-Krogh</dc:creator>
  <cp:lastModifiedBy>Emilie Patricia Dam-Krogh</cp:lastModifiedBy>
  <dcterms:created xsi:type="dcterms:W3CDTF">2016-11-28T09:07:57Z</dcterms:created>
  <dcterms:modified xsi:type="dcterms:W3CDTF">2017-06-20T07:28:48Z</dcterms:modified>
</cp:coreProperties>
</file>